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0" yWindow="60" windowWidth="15600" windowHeight="11445"/>
  </bookViews>
  <sheets>
    <sheet name="September-2020" sheetId="1" r:id="rId1"/>
  </sheets>
  <calcPr calcId="124519"/>
  <webPublishing codePage="1252"/>
  <fileRecoveryPr autoRecover="0"/>
</workbook>
</file>

<file path=xl/calcChain.xml><?xml version="1.0" encoding="utf-8"?>
<calcChain xmlns="http://schemas.openxmlformats.org/spreadsheetml/2006/main">
  <c r="K30" i="1"/>
  <c r="J30"/>
  <c r="F30"/>
  <c r="G30"/>
  <c r="H30"/>
  <c r="I30"/>
  <c r="E30"/>
  <c r="D30"/>
  <c r="C30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9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<sst xmlns="http://schemas.openxmlformats.org/spreadsheetml/2006/main" count="40" uniqueCount="40">
  <si>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</si>
  <si>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</si>
  <si>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</si>
  <si>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</si>
  <si>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</si>
  <si>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</si>
  <si>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</si>
  <si>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</si>
  <si>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</si>
  <si>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</si>
  <si>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</si>
  <si>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</si>
  <si>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</si>
  <si>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</si>
  <si>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</si>
  <si>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</si>
  <si>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</si>
  <si>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</si>
  <si>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</si>
  <si>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</si>
  <si>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</si>
  <si>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</si>
  <si>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</si>
  <si>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</si>
  <si>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</si>
  <si>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</si>
  <si>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</si>
  <si>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</si>
  <si>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</si>
  <si>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</si>
  <si>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</si>
  <si>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</si>
  <si>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</si>
  <si>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</si>
  <si>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</si>
  <si>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</si>
  <si>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</si>
  <si>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 xml:space="preserve">% of Connection released within SERC time limit </t>
  </si>
  <si>
    <t>Reporting Month:…. October'2020</t>
  </si>
  <si>
    <t>Period: 1 Month ( 1st September'2020 to 30th September'2020)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</si>
</sst>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8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topLeftCell="B19" zoomScale="78" zoomScaleNormal="78" workbookViewId="0">
      <selection activeCell="C38" sqref="C38"/>
    </sheetView>
  </sheetViews>
  <sheetFormatPr defaultColWidth="17.7109375" defaultRowHeight="12.75" customHeight="1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21" customHeight="1">
      <c r="A2" s="31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21" customHeight="1">
      <c r="A4" s="14" t="s">
        <v>29</v>
      </c>
      <c r="B4" s="8"/>
      <c r="C4" s="9"/>
      <c r="D4" s="9"/>
      <c r="E4" s="9"/>
      <c r="F4" s="9"/>
      <c r="G4" s="9"/>
      <c r="H4" s="9"/>
      <c r="I4" s="9"/>
      <c r="J4" s="9"/>
      <c r="K4" s="15"/>
    </row>
    <row r="5" spans="1:11" ht="21" customHeight="1">
      <c r="A5" s="14" t="s">
        <v>30</v>
      </c>
      <c r="B5" s="8"/>
      <c r="C5" s="8"/>
      <c r="D5" s="9"/>
      <c r="E5" s="9"/>
      <c r="F5" s="9"/>
      <c r="G5" s="8"/>
      <c r="H5" s="10"/>
      <c r="I5" s="11"/>
      <c r="J5" s="11"/>
      <c r="K5" s="16"/>
    </row>
    <row r="6" spans="1:11" ht="21" customHeight="1">
      <c r="A6" s="14" t="s">
        <v>38</v>
      </c>
      <c r="B6" s="8"/>
      <c r="C6" s="8"/>
      <c r="D6" s="9"/>
      <c r="E6" s="9"/>
      <c r="F6" s="9"/>
      <c r="G6" s="8"/>
      <c r="H6" s="10"/>
      <c r="I6" s="11"/>
      <c r="J6" s="11"/>
      <c r="K6" s="16"/>
    </row>
    <row r="7" spans="1:11" s="2" customFormat="1" ht="18.75" customHeight="1">
      <c r="A7" s="17" t="s">
        <v>39</v>
      </c>
      <c r="B7" s="8"/>
      <c r="C7" s="8"/>
      <c r="D7" s="9"/>
      <c r="E7" s="9"/>
      <c r="F7" s="9"/>
      <c r="G7" s="8"/>
      <c r="H7" s="10"/>
      <c r="I7" s="11"/>
      <c r="J7" s="11"/>
      <c r="K7" s="16"/>
    </row>
    <row r="8" spans="1:11" s="2" customFormat="1" ht="97.5" customHeight="1">
      <c r="A8" s="5" t="s">
        <v>31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37</v>
      </c>
      <c r="K8" s="6" t="s">
        <v>33</v>
      </c>
    </row>
    <row r="9" spans="1:11" ht="21" customHeight="1">
      <c r="A9" s="7">
        <v>1</v>
      </c>
      <c r="B9" s="4" t="s">
        <v>8</v>
      </c>
      <c r="C9" s="4">
        <v>136</v>
      </c>
      <c r="D9" s="4">
        <v>85</v>
      </c>
      <c r="E9" s="22">
        <f>D9+C9</f>
        <v>221</v>
      </c>
      <c r="F9" s="4">
        <v>37</v>
      </c>
      <c r="G9" s="22">
        <f>E9-F9</f>
        <v>184</v>
      </c>
      <c r="H9" s="4">
        <v>36</v>
      </c>
      <c r="I9" s="4">
        <v>1</v>
      </c>
      <c r="J9" s="20">
        <f>(H9/F9)*100</f>
        <v>97.297297297297305</v>
      </c>
      <c r="K9" s="4">
        <v>37</v>
      </c>
    </row>
    <row r="10" spans="1:11" ht="21" customHeight="1">
      <c r="A10" s="7">
        <v>2</v>
      </c>
      <c r="B10" s="4" t="s">
        <v>34</v>
      </c>
      <c r="C10" s="4">
        <v>486</v>
      </c>
      <c r="D10" s="4">
        <v>89</v>
      </c>
      <c r="E10" s="22">
        <f t="shared" ref="E10:E29" si="0">D10+C10</f>
        <v>575</v>
      </c>
      <c r="F10" s="4">
        <v>76</v>
      </c>
      <c r="G10" s="22">
        <f t="shared" ref="G10:G29" si="1">E10-F10</f>
        <v>499</v>
      </c>
      <c r="H10" s="4">
        <v>24</v>
      </c>
      <c r="I10" s="4">
        <v>52</v>
      </c>
      <c r="J10" s="20">
        <f t="shared" ref="J10:J29" si="2">(H10/F10)*100</f>
        <v>31.578947368421051</v>
      </c>
      <c r="K10" s="4">
        <v>76</v>
      </c>
    </row>
    <row r="11" spans="1:11" ht="21" customHeight="1">
      <c r="A11" s="7">
        <v>3</v>
      </c>
      <c r="B11" s="4" t="s">
        <v>9</v>
      </c>
      <c r="C11" s="4">
        <v>1171</v>
      </c>
      <c r="D11" s="4">
        <v>495</v>
      </c>
      <c r="E11" s="22">
        <f t="shared" si="0"/>
        <v>1666</v>
      </c>
      <c r="F11" s="4">
        <v>302</v>
      </c>
      <c r="G11" s="22">
        <f t="shared" si="1"/>
        <v>1364</v>
      </c>
      <c r="H11" s="4">
        <v>281</v>
      </c>
      <c r="I11" s="4">
        <v>21</v>
      </c>
      <c r="J11" s="20">
        <f t="shared" si="2"/>
        <v>93.046357615894038</v>
      </c>
      <c r="K11" s="4">
        <v>302</v>
      </c>
    </row>
    <row r="12" spans="1:11" ht="19.5" customHeight="1">
      <c r="A12" s="7">
        <v>4</v>
      </c>
      <c r="B12" s="4" t="s">
        <v>10</v>
      </c>
      <c r="C12" s="4">
        <v>619</v>
      </c>
      <c r="D12" s="4">
        <v>72</v>
      </c>
      <c r="E12" s="22">
        <f t="shared" si="0"/>
        <v>691</v>
      </c>
      <c r="F12" s="4">
        <v>90</v>
      </c>
      <c r="G12" s="22">
        <f t="shared" si="1"/>
        <v>601</v>
      </c>
      <c r="H12" s="4">
        <v>59</v>
      </c>
      <c r="I12" s="4">
        <v>31</v>
      </c>
      <c r="J12" s="20">
        <f t="shared" si="2"/>
        <v>65.555555555555557</v>
      </c>
      <c r="K12" s="4">
        <v>90</v>
      </c>
    </row>
    <row r="13" spans="1:11" ht="21" customHeight="1">
      <c r="A13" s="7">
        <v>5</v>
      </c>
      <c r="B13" s="4" t="s">
        <v>11</v>
      </c>
      <c r="C13" s="4">
        <v>2019</v>
      </c>
      <c r="D13" s="4">
        <v>477</v>
      </c>
      <c r="E13" s="22">
        <f t="shared" si="0"/>
        <v>2496</v>
      </c>
      <c r="F13" s="4">
        <v>301</v>
      </c>
      <c r="G13" s="22">
        <f t="shared" si="1"/>
        <v>2195</v>
      </c>
      <c r="H13" s="4">
        <v>241</v>
      </c>
      <c r="I13" s="4">
        <v>60</v>
      </c>
      <c r="J13" s="20">
        <f t="shared" si="2"/>
        <v>80.066445182724252</v>
      </c>
      <c r="K13" s="4">
        <v>301</v>
      </c>
    </row>
    <row r="14" spans="1:11" ht="21" customHeight="1">
      <c r="A14" s="7">
        <v>6</v>
      </c>
      <c r="B14" s="4" t="s">
        <v>12</v>
      </c>
      <c r="C14" s="4">
        <v>672</v>
      </c>
      <c r="D14" s="4">
        <v>126</v>
      </c>
      <c r="E14" s="22">
        <f t="shared" si="0"/>
        <v>798</v>
      </c>
      <c r="F14" s="4">
        <v>195</v>
      </c>
      <c r="G14" s="22">
        <f t="shared" si="1"/>
        <v>603</v>
      </c>
      <c r="H14" s="4">
        <v>96</v>
      </c>
      <c r="I14" s="4">
        <v>99</v>
      </c>
      <c r="J14" s="20">
        <f t="shared" si="2"/>
        <v>49.230769230769234</v>
      </c>
      <c r="K14" s="4">
        <v>195</v>
      </c>
    </row>
    <row r="15" spans="1:11" ht="21" customHeight="1">
      <c r="A15" s="7">
        <v>7</v>
      </c>
      <c r="B15" s="4" t="s">
        <v>13</v>
      </c>
      <c r="C15" s="4">
        <v>4954</v>
      </c>
      <c r="D15" s="4">
        <v>965</v>
      </c>
      <c r="E15" s="22">
        <f t="shared" si="0"/>
        <v>5919</v>
      </c>
      <c r="F15" s="4">
        <v>683</v>
      </c>
      <c r="G15" s="22">
        <f t="shared" si="1"/>
        <v>5236</v>
      </c>
      <c r="H15" s="4">
        <v>587</v>
      </c>
      <c r="I15" s="4">
        <v>96</v>
      </c>
      <c r="J15" s="20">
        <f t="shared" si="2"/>
        <v>85.944363103953151</v>
      </c>
      <c r="K15" s="4">
        <v>683</v>
      </c>
    </row>
    <row r="16" spans="1:11" ht="21" customHeight="1">
      <c r="A16" s="7">
        <v>8</v>
      </c>
      <c r="B16" s="4" t="s">
        <v>14</v>
      </c>
      <c r="C16" s="4">
        <v>976</v>
      </c>
      <c r="D16" s="4">
        <v>188</v>
      </c>
      <c r="E16" s="22">
        <f t="shared" si="0"/>
        <v>1164</v>
      </c>
      <c r="F16" s="4">
        <v>190</v>
      </c>
      <c r="G16" s="22">
        <f t="shared" si="1"/>
        <v>974</v>
      </c>
      <c r="H16" s="4">
        <v>174</v>
      </c>
      <c r="I16" s="4">
        <v>16</v>
      </c>
      <c r="J16" s="20">
        <f t="shared" si="2"/>
        <v>91.578947368421055</v>
      </c>
      <c r="K16" s="4">
        <v>190</v>
      </c>
    </row>
    <row r="17" spans="1:11" ht="21" customHeight="1">
      <c r="A17" s="7">
        <v>9</v>
      </c>
      <c r="B17" s="4" t="s">
        <v>15</v>
      </c>
      <c r="C17" s="4">
        <v>113</v>
      </c>
      <c r="D17" s="4">
        <v>86</v>
      </c>
      <c r="E17" s="22">
        <f t="shared" si="0"/>
        <v>199</v>
      </c>
      <c r="F17" s="4">
        <v>36</v>
      </c>
      <c r="G17" s="22">
        <f t="shared" si="1"/>
        <v>163</v>
      </c>
      <c r="H17" s="4">
        <v>31</v>
      </c>
      <c r="I17" s="4">
        <v>5</v>
      </c>
      <c r="J17" s="20">
        <f t="shared" si="2"/>
        <v>86.111111111111114</v>
      </c>
      <c r="K17" s="4">
        <v>36</v>
      </c>
    </row>
    <row r="18" spans="1:11" ht="21" customHeight="1">
      <c r="A18" s="7">
        <v>10</v>
      </c>
      <c r="B18" s="4" t="s">
        <v>16</v>
      </c>
      <c r="C18" s="4">
        <v>56</v>
      </c>
      <c r="D18" s="4">
        <v>43</v>
      </c>
      <c r="E18" s="22">
        <f t="shared" si="0"/>
        <v>99</v>
      </c>
      <c r="F18" s="4">
        <v>58</v>
      </c>
      <c r="G18" s="22">
        <f t="shared" si="1"/>
        <v>41</v>
      </c>
      <c r="H18" s="4">
        <v>58</v>
      </c>
      <c r="I18" s="4">
        <v>0</v>
      </c>
      <c r="J18" s="20">
        <f t="shared" si="2"/>
        <v>100</v>
      </c>
      <c r="K18" s="4">
        <v>58</v>
      </c>
    </row>
    <row r="19" spans="1:11" ht="21" customHeight="1">
      <c r="A19" s="7">
        <v>11</v>
      </c>
      <c r="B19" s="4" t="s">
        <v>17</v>
      </c>
      <c r="C19" s="4">
        <v>625</v>
      </c>
      <c r="D19" s="4">
        <v>131</v>
      </c>
      <c r="E19" s="22">
        <f t="shared" si="0"/>
        <v>756</v>
      </c>
      <c r="F19" s="4">
        <v>179</v>
      </c>
      <c r="G19" s="22">
        <f t="shared" si="1"/>
        <v>577</v>
      </c>
      <c r="H19" s="4">
        <v>120</v>
      </c>
      <c r="I19" s="4">
        <v>59</v>
      </c>
      <c r="J19" s="20">
        <f t="shared" si="2"/>
        <v>67.039106145251395</v>
      </c>
      <c r="K19" s="4">
        <v>179</v>
      </c>
    </row>
    <row r="20" spans="1:11" ht="21" customHeight="1">
      <c r="A20" s="7">
        <v>12</v>
      </c>
      <c r="B20" s="4" t="s">
        <v>18</v>
      </c>
      <c r="C20" s="4">
        <v>250</v>
      </c>
      <c r="D20" s="4">
        <v>37</v>
      </c>
      <c r="E20" s="22">
        <f t="shared" si="0"/>
        <v>287</v>
      </c>
      <c r="F20" s="4">
        <v>95</v>
      </c>
      <c r="G20" s="22">
        <f t="shared" si="1"/>
        <v>192</v>
      </c>
      <c r="H20" s="4">
        <v>63</v>
      </c>
      <c r="I20" s="4">
        <v>32</v>
      </c>
      <c r="J20" s="20">
        <f t="shared" si="2"/>
        <v>66.315789473684205</v>
      </c>
      <c r="K20" s="4">
        <v>95</v>
      </c>
    </row>
    <row r="21" spans="1:11" ht="21" customHeight="1">
      <c r="A21" s="7">
        <v>13</v>
      </c>
      <c r="B21" s="4" t="s">
        <v>19</v>
      </c>
      <c r="C21" s="4">
        <v>1100</v>
      </c>
      <c r="D21" s="4">
        <v>388</v>
      </c>
      <c r="E21" s="22">
        <f t="shared" si="0"/>
        <v>1488</v>
      </c>
      <c r="F21" s="4">
        <v>323</v>
      </c>
      <c r="G21" s="22">
        <f t="shared" si="1"/>
        <v>1165</v>
      </c>
      <c r="H21" s="4">
        <v>267</v>
      </c>
      <c r="I21" s="4">
        <v>56</v>
      </c>
      <c r="J21" s="20">
        <f t="shared" si="2"/>
        <v>82.662538699690401</v>
      </c>
      <c r="K21" s="4">
        <v>323</v>
      </c>
    </row>
    <row r="22" spans="1:11" ht="21" customHeight="1">
      <c r="A22" s="7">
        <v>14</v>
      </c>
      <c r="B22" s="4" t="s">
        <v>20</v>
      </c>
      <c r="C22" s="4">
        <v>174</v>
      </c>
      <c r="D22" s="4">
        <v>28</v>
      </c>
      <c r="E22" s="22">
        <f t="shared" si="0"/>
        <v>202</v>
      </c>
      <c r="F22" s="4">
        <v>44</v>
      </c>
      <c r="G22" s="22">
        <f t="shared" si="1"/>
        <v>158</v>
      </c>
      <c r="H22" s="4">
        <v>38</v>
      </c>
      <c r="I22" s="4">
        <v>6</v>
      </c>
      <c r="J22" s="20">
        <f t="shared" si="2"/>
        <v>86.36363636363636</v>
      </c>
      <c r="K22" s="4">
        <v>44</v>
      </c>
    </row>
    <row r="23" spans="1:11" ht="21" customHeight="1">
      <c r="A23" s="7">
        <v>15</v>
      </c>
      <c r="B23" s="4" t="s">
        <v>21</v>
      </c>
      <c r="C23" s="4">
        <v>156</v>
      </c>
      <c r="D23" s="4">
        <v>60</v>
      </c>
      <c r="E23" s="22">
        <f t="shared" si="0"/>
        <v>216</v>
      </c>
      <c r="F23" s="4">
        <v>62</v>
      </c>
      <c r="G23" s="22">
        <f t="shared" si="1"/>
        <v>154</v>
      </c>
      <c r="H23" s="4">
        <v>56</v>
      </c>
      <c r="I23" s="4">
        <v>6</v>
      </c>
      <c r="J23" s="20">
        <f t="shared" si="2"/>
        <v>90.322580645161281</v>
      </c>
      <c r="K23" s="4">
        <v>62</v>
      </c>
    </row>
    <row r="24" spans="1:11" ht="24" customHeight="1">
      <c r="A24" s="7">
        <v>16</v>
      </c>
      <c r="B24" s="4" t="s">
        <v>35</v>
      </c>
      <c r="C24" s="4">
        <v>459</v>
      </c>
      <c r="D24" s="4">
        <v>197</v>
      </c>
      <c r="E24" s="22">
        <f t="shared" si="0"/>
        <v>656</v>
      </c>
      <c r="F24" s="4">
        <v>114</v>
      </c>
      <c r="G24" s="22">
        <f t="shared" si="1"/>
        <v>542</v>
      </c>
      <c r="H24" s="4">
        <v>103</v>
      </c>
      <c r="I24" s="4">
        <v>11</v>
      </c>
      <c r="J24" s="20">
        <f t="shared" si="2"/>
        <v>90.350877192982466</v>
      </c>
      <c r="K24" s="4">
        <v>114</v>
      </c>
    </row>
    <row r="25" spans="1:11" ht="25.5" customHeight="1">
      <c r="A25" s="7">
        <v>17</v>
      </c>
      <c r="B25" s="4" t="s">
        <v>22</v>
      </c>
      <c r="C25" s="4">
        <v>325</v>
      </c>
      <c r="D25" s="4">
        <v>104</v>
      </c>
      <c r="E25" s="22">
        <f t="shared" si="0"/>
        <v>429</v>
      </c>
      <c r="F25" s="4">
        <v>49</v>
      </c>
      <c r="G25" s="22">
        <f t="shared" si="1"/>
        <v>380</v>
      </c>
      <c r="H25" s="4">
        <v>47</v>
      </c>
      <c r="I25" s="4">
        <v>2</v>
      </c>
      <c r="J25" s="20">
        <f t="shared" si="2"/>
        <v>95.918367346938766</v>
      </c>
      <c r="K25" s="4">
        <v>49</v>
      </c>
    </row>
    <row r="26" spans="1:11" ht="23.25" customHeight="1">
      <c r="A26" s="7">
        <v>18</v>
      </c>
      <c r="B26" s="4" t="s">
        <v>23</v>
      </c>
      <c r="C26" s="4">
        <v>690</v>
      </c>
      <c r="D26" s="4">
        <v>95</v>
      </c>
      <c r="E26" s="22">
        <f t="shared" si="0"/>
        <v>785</v>
      </c>
      <c r="F26" s="4">
        <v>82</v>
      </c>
      <c r="G26" s="22">
        <f t="shared" si="1"/>
        <v>703</v>
      </c>
      <c r="H26" s="4">
        <v>66</v>
      </c>
      <c r="I26" s="4">
        <v>16</v>
      </c>
      <c r="J26" s="20">
        <f t="shared" si="2"/>
        <v>80.487804878048792</v>
      </c>
      <c r="K26" s="4">
        <v>82</v>
      </c>
    </row>
    <row r="27" spans="1:11" ht="26.25" customHeight="1">
      <c r="A27" s="7">
        <v>19</v>
      </c>
      <c r="B27" s="4" t="s">
        <v>24</v>
      </c>
      <c r="C27" s="4">
        <v>459</v>
      </c>
      <c r="D27" s="4">
        <v>69</v>
      </c>
      <c r="E27" s="22">
        <f t="shared" si="0"/>
        <v>528</v>
      </c>
      <c r="F27" s="4">
        <v>35</v>
      </c>
      <c r="G27" s="22">
        <f t="shared" si="1"/>
        <v>493</v>
      </c>
      <c r="H27" s="4">
        <v>29</v>
      </c>
      <c r="I27" s="4">
        <v>6</v>
      </c>
      <c r="J27" s="20">
        <f t="shared" si="2"/>
        <v>82.857142857142861</v>
      </c>
      <c r="K27" s="4">
        <v>35</v>
      </c>
    </row>
    <row r="28" spans="1:11" ht="24.75" customHeight="1">
      <c r="A28" s="7">
        <v>20</v>
      </c>
      <c r="B28" s="4" t="s">
        <v>25</v>
      </c>
      <c r="C28" s="4">
        <v>75</v>
      </c>
      <c r="D28" s="4">
        <v>30</v>
      </c>
      <c r="E28" s="22">
        <f t="shared" si="0"/>
        <v>105</v>
      </c>
      <c r="F28" s="4">
        <v>23</v>
      </c>
      <c r="G28" s="22">
        <f t="shared" si="1"/>
        <v>82</v>
      </c>
      <c r="H28" s="4">
        <v>22</v>
      </c>
      <c r="I28" s="4">
        <v>1</v>
      </c>
      <c r="J28" s="20">
        <f t="shared" si="2"/>
        <v>95.652173913043484</v>
      </c>
      <c r="K28" s="4">
        <v>23</v>
      </c>
    </row>
    <row r="29" spans="1:11" ht="23.25" customHeight="1" thickBot="1">
      <c r="A29" s="18">
        <v>21</v>
      </c>
      <c r="B29" s="13" t="s">
        <v>26</v>
      </c>
      <c r="C29" s="13">
        <v>428</v>
      </c>
      <c r="D29" s="13">
        <v>104</v>
      </c>
      <c r="E29" s="22">
        <f t="shared" si="0"/>
        <v>532</v>
      </c>
      <c r="F29" s="13">
        <v>182</v>
      </c>
      <c r="G29" s="22">
        <f t="shared" si="1"/>
        <v>350</v>
      </c>
      <c r="H29" s="13">
        <v>164</v>
      </c>
      <c r="I29" s="13">
        <v>18</v>
      </c>
      <c r="J29" s="20">
        <f t="shared" si="2"/>
        <v>90.109890109890117</v>
      </c>
      <c r="K29" s="13">
        <v>182</v>
      </c>
    </row>
    <row r="30" spans="1:11" s="12" customFormat="1" ht="21" customHeight="1" thickBot="1">
      <c r="A30" s="34" t="s">
        <v>36</v>
      </c>
      <c r="B30" s="35"/>
      <c r="C30" s="19">
        <f>SUM(C9:C29)</f>
        <v>15943</v>
      </c>
      <c r="D30" s="19">
        <f>SUM(D9:D29)</f>
        <v>3869</v>
      </c>
      <c r="E30" s="19">
        <f>SUM(E9:E29)</f>
        <v>19812</v>
      </c>
      <c r="F30" s="19">
        <f t="shared" ref="F30:I30" si="3">SUM(F9:F29)</f>
        <v>3156</v>
      </c>
      <c r="G30" s="19">
        <f t="shared" si="3"/>
        <v>16656</v>
      </c>
      <c r="H30" s="19">
        <f t="shared" si="3"/>
        <v>2562</v>
      </c>
      <c r="I30" s="19">
        <f t="shared" si="3"/>
        <v>594</v>
      </c>
      <c r="J30" s="21">
        <f>AVERAGE(J9:J29)</f>
        <v>81.356652450457943</v>
      </c>
      <c r="K30" s="23">
        <f>SUM(K9:K29)</f>
        <v>3156</v>
      </c>
    </row>
    <row r="31" spans="1:11" ht="12.75" customHeight="1">
      <c r="J31" s="24"/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September-2020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Gescom</cp:lastModifiedBy>
  <cp:lastPrinted>2019-12-03T07:49:22Z</cp:lastPrinted>
  <dcterms:created xsi:type="dcterms:W3CDTF">2018-01-29T05:45:39Z</dcterms:created>
  <dcterms:modified xsi:type="dcterms:W3CDTF">2020-10-29T06:19:01Z</dcterms:modified>
</cp:coreProperties>
</file>